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jamin\Downloads\"/>
    </mc:Choice>
  </mc:AlternateContent>
  <xr:revisionPtr revIDLastSave="0" documentId="13_ncr:1_{B4257501-9D30-4161-B3A3-D42C0407D470}" xr6:coauthVersionLast="45" xr6:coauthVersionMax="45" xr10:uidLastSave="{00000000-0000-0000-0000-000000000000}"/>
  <bookViews>
    <workbookView xWindow="-120" yWindow="-120" windowWidth="29040" windowHeight="15840" xr2:uid="{7881C368-71AA-40C5-BEFB-90694C640175}"/>
  </bookViews>
  <sheets>
    <sheet name="START" sheetId="2" r:id="rId1"/>
    <sheet name="ABC-Analyse Umsatz" sheetId="5" r:id="rId2"/>
    <sheet name="ABC-Analyse Kunden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5" l="1"/>
  <c r="E16" i="5"/>
  <c r="E17" i="5"/>
  <c r="E18" i="5"/>
  <c r="E19" i="5"/>
  <c r="E14" i="5"/>
  <c r="E14" i="1"/>
  <c r="E15" i="1"/>
  <c r="E16" i="1"/>
  <c r="E17" i="1"/>
  <c r="E18" i="1"/>
  <c r="E24" i="5" l="1"/>
  <c r="F15" i="5" s="1"/>
  <c r="H15" i="5" s="1"/>
  <c r="E24" i="1"/>
  <c r="F18" i="1" l="1"/>
  <c r="H18" i="1" s="1"/>
  <c r="F16" i="1"/>
  <c r="H16" i="1" s="1"/>
  <c r="F17" i="1"/>
  <c r="H17" i="1" s="1"/>
  <c r="F15" i="1"/>
  <c r="H15" i="1" s="1"/>
  <c r="F17" i="5"/>
  <c r="H17" i="5" s="1"/>
  <c r="F14" i="5"/>
  <c r="F18" i="5"/>
  <c r="H18" i="5" s="1"/>
  <c r="F16" i="5"/>
  <c r="H16" i="5" s="1"/>
  <c r="F19" i="5"/>
  <c r="H19" i="5" s="1"/>
  <c r="F14" i="1"/>
  <c r="G14" i="5" l="1"/>
  <c r="G15" i="5" s="1"/>
  <c r="H14" i="5"/>
  <c r="G14" i="1"/>
  <c r="G15" i="1" s="1"/>
  <c r="H14" i="1"/>
  <c r="G16" i="5"/>
  <c r="G16" i="1" l="1"/>
  <c r="G17" i="5"/>
  <c r="G17" i="1" l="1"/>
  <c r="G18" i="5"/>
  <c r="G18" i="1" l="1"/>
  <c r="G19" i="5"/>
</calcChain>
</file>

<file path=xl/sharedStrings.xml><?xml version="1.0" encoding="utf-8"?>
<sst xmlns="http://schemas.openxmlformats.org/spreadsheetml/2006/main" count="37" uniqueCount="26">
  <si>
    <t>A</t>
  </si>
  <si>
    <t>B</t>
  </si>
  <si>
    <t>C</t>
  </si>
  <si>
    <t>Vielen Dank für das Interesse an unserer Vorlage!</t>
  </si>
  <si>
    <r>
      <t xml:space="preserve">Einteilung </t>
    </r>
    <r>
      <rPr>
        <sz val="18"/>
        <color theme="0"/>
        <rFont val="Cambria"/>
        <family val="1"/>
      </rPr>
      <t>nach der ABC-Analyse</t>
    </r>
  </si>
  <si>
    <t>Gut</t>
  </si>
  <si>
    <t>Anzahl</t>
  </si>
  <si>
    <t>Wertmäßiger Verbrauch</t>
  </si>
  <si>
    <t>Anteil am Gesamtwert</t>
  </si>
  <si>
    <t>Anteil kumuliert</t>
  </si>
  <si>
    <t>Kategorie</t>
  </si>
  <si>
    <t>Preis pro Einheit</t>
  </si>
  <si>
    <r>
      <t>Einteilung</t>
    </r>
    <r>
      <rPr>
        <sz val="18"/>
        <color theme="0"/>
        <rFont val="Cambria"/>
        <family val="1"/>
      </rPr>
      <t xml:space="preserve"> nach der ABC-Analyse</t>
    </r>
  </si>
  <si>
    <t>Gesamtsumme:</t>
  </si>
  <si>
    <t>Anteil</t>
  </si>
  <si>
    <t>Kum. Anteil</t>
  </si>
  <si>
    <t>Klasse</t>
  </si>
  <si>
    <t>Kunde</t>
  </si>
  <si>
    <t>Umsatz kumuliert</t>
  </si>
  <si>
    <r>
      <t xml:space="preserve">Kundeneinteilung </t>
    </r>
    <r>
      <rPr>
        <sz val="18"/>
        <color theme="0"/>
        <rFont val="Cambria"/>
        <family val="1"/>
      </rPr>
      <t>nach der ABC-Analyse</t>
    </r>
  </si>
  <si>
    <t>Kunde kauft hochpreisiges Produkt</t>
  </si>
  <si>
    <t>Kund kauft mittelpreisiges Produkt</t>
  </si>
  <si>
    <t>Kunde kauft günstiges Produkt</t>
  </si>
  <si>
    <t>Schnäppchen-Kunde</t>
  </si>
  <si>
    <t>Umsatz</t>
  </si>
  <si>
    <t>Premium-Kunde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</si>
</sst>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9" x14ac:knownFonts="1">
    <font>
      <sz val="11"/>
      <color theme="1"/>
      <name val="Calibri"/>
      <family val="2"/>
      <scheme val="minor"/>
    </font>
    <font>
      <sz val="36"/>
      <color theme="0"/>
      <name val="Cambria"/>
      <family val="1"/>
    </font>
    <font>
      <b/>
      <sz val="12"/>
      <color rgb="FF0570A1"/>
      <name val="Calibri"/>
      <family val="2"/>
      <scheme val="minor"/>
    </font>
    <font>
      <sz val="18"/>
      <color theme="0"/>
      <name val="Cambria"/>
      <family val="1"/>
    </font>
    <font>
      <b/>
      <sz val="14"/>
      <color rgb="FF0570A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570A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2" fillId="3" borderId="0" xfId="0" applyFont="1" applyFill="1" applyAlignment="1"/>
    <xf numFmtId="0" fontId="2" fillId="3" borderId="0" xfId="0" applyFont="1" applyFill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4" fillId="3" borderId="0" xfId="0" applyFont="1" applyFill="1" applyAlignment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8" fontId="7" fillId="3" borderId="1" xfId="0" applyNumberFormat="1" applyFont="1" applyFill="1" applyBorder="1" applyAlignment="1">
      <alignment horizontal="center"/>
    </xf>
    <xf numFmtId="10" fontId="7" fillId="3" borderId="1" xfId="0" applyNumberFormat="1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/>
    </xf>
    <xf numFmtId="9" fontId="7" fillId="3" borderId="1" xfId="1" applyFont="1" applyFill="1" applyBorder="1"/>
    <xf numFmtId="8" fontId="7" fillId="3" borderId="3" xfId="0" applyNumberFormat="1" applyFont="1" applyFill="1" applyBorder="1" applyAlignment="1">
      <alignment horizontal="center"/>
    </xf>
    <xf numFmtId="8" fontId="7" fillId="3" borderId="2" xfId="0" applyNumberFormat="1" applyFont="1" applyFill="1" applyBorder="1" applyAlignment="1">
      <alignment horizontal="center"/>
    </xf>
    <xf numFmtId="8" fontId="8" fillId="3" borderId="1" xfId="0" applyNumberFormat="1" applyFont="1" applyFill="1" applyBorder="1" applyAlignment="1">
      <alignment horizontal="center"/>
    </xf>
    <xf numFmtId="9" fontId="7" fillId="3" borderId="1" xfId="0" applyNumberFormat="1" applyFont="1" applyFill="1" applyBorder="1" applyAlignment="1">
      <alignment horizontal="right"/>
    </xf>
    <xf numFmtId="9" fontId="7" fillId="3" borderId="1" xfId="1" applyFont="1" applyFill="1" applyBorder="1" applyAlignment="1">
      <alignment horizontal="right"/>
    </xf>
    <xf numFmtId="8" fontId="7" fillId="3" borderId="1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0570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unternehmerheld.de/grow/online-buchhaltung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840105</xdr:colOff>
      <xdr:row>0</xdr:row>
      <xdr:rowOff>83820</xdr:rowOff>
    </xdr:from>
    <xdr:to>
      <xdr:col>8</xdr:col>
      <xdr:colOff>59055</xdr:colOff>
      <xdr:row>4</xdr:row>
      <xdr:rowOff>15875</xdr:rowOff>
    </xdr:to>
    <xdr:pic>
      <xdr:nvPicPr>
        <xdr:cNvPr id="2" name="Grafik 1" descr="Ein Bild, das Zeichnung enthält.&#10;&#10;Automatisch generierte Beschreibung">
          <a:extLst>
            <a:ext uri="{FF2B5EF4-FFF2-40B4-BE49-F238E27FC236}">
              <a16:creationId xmlns:a16="http://schemas.microsoft.com/office/drawing/2014/main" id="{80D4529F-AC3B-4627-A6C5-6C17922DB1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8030" y="85725"/>
          <a:ext cx="969645" cy="675005"/>
        </a:xfrm>
        <a:prstGeom prst="rect">
          <a:avLst/>
        </a:prstGeom>
      </xdr:spPr>
    </xdr:pic>
    <xdr:clientData/>
  </xdr:twoCellAnchor>
  <xdr:oneCellAnchor>
    <xdr:from>
      <xdr:col>1</xdr:col>
      <xdr:colOff>697230</xdr:colOff>
      <xdr:row>4</xdr:row>
      <xdr:rowOff>129540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3E076A1C-9DCD-4A07-BCFE-3890DE8AFBD4}"/>
            </a:ext>
          </a:extLst>
        </xdr:cNvPr>
        <xdr:cNvSpPr txBox="1"/>
      </xdr:nvSpPr>
      <xdr:spPr>
        <a:xfrm>
          <a:off x="1491615" y="87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733425</xdr:colOff>
      <xdr:row>18</xdr:row>
      <xdr:rowOff>74295</xdr:rowOff>
    </xdr:from>
    <xdr:ext cx="7315200" cy="96393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41C0A919-46FA-43C2-9914-8E65263E4CF5}"/>
            </a:ext>
          </a:extLst>
        </xdr:cNvPr>
        <xdr:cNvSpPr txBox="1"/>
      </xdr:nvSpPr>
      <xdr:spPr>
        <a:xfrm>
          <a:off x="733425" y="3379470"/>
          <a:ext cx="7315200" cy="9639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de-DE" sz="1200" b="0"/>
        </a:p>
      </xdr:txBody>
    </xdr:sp>
    <xdr:clientData/>
  </xdr:oneCellAnchor>
  <xdr:oneCellAnchor>
    <xdr:from>
      <xdr:col>1</xdr:col>
      <xdr:colOff>2183130</xdr:colOff>
      <xdr:row>11</xdr:row>
      <xdr:rowOff>91440</xdr:rowOff>
    </xdr:from>
    <xdr:ext cx="184731" cy="264560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FD602E72-F23B-46A4-BF97-25A4DDA98312}"/>
            </a:ext>
          </a:extLst>
        </xdr:cNvPr>
        <xdr:cNvSpPr txBox="1"/>
      </xdr:nvSpPr>
      <xdr:spPr>
        <a:xfrm>
          <a:off x="2973705" y="21297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1</xdr:col>
      <xdr:colOff>123825</xdr:colOff>
      <xdr:row>10</xdr:row>
      <xdr:rowOff>85725</xdr:rowOff>
    </xdr:from>
    <xdr:to>
      <xdr:col>1</xdr:col>
      <xdr:colOff>169544</xdr:colOff>
      <xdr:row>10</xdr:row>
      <xdr:rowOff>131444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E995254C-CB21-4E0B-9652-F572B27A6510}"/>
            </a:ext>
          </a:extLst>
        </xdr:cNvPr>
        <xdr:cNvSpPr txBox="1"/>
      </xdr:nvSpPr>
      <xdr:spPr>
        <a:xfrm>
          <a:off x="914400" y="1943100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1</xdr:col>
      <xdr:colOff>0</xdr:colOff>
      <xdr:row>9</xdr:row>
      <xdr:rowOff>20954</xdr:rowOff>
    </xdr:from>
    <xdr:to>
      <xdr:col>8</xdr:col>
      <xdr:colOff>495300</xdr:colOff>
      <xdr:row>31</xdr:row>
      <xdr:rowOff>142875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AB9E66AA-3D47-4663-BEDA-27487BBF8B09}"/>
            </a:ext>
          </a:extLst>
        </xdr:cNvPr>
        <xdr:cNvSpPr txBox="1">
          <a:spLocks noChangeArrowheads="1"/>
        </xdr:cNvSpPr>
      </xdr:nvSpPr>
      <xdr:spPr bwMode="auto">
        <a:xfrm>
          <a:off x="771525" y="1744979"/>
          <a:ext cx="7534275" cy="431292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de-DE" sz="1100" b="1" i="0" u="none" strike="noStrike" baseline="0">
              <a:solidFill>
                <a:srgbClr val="0570A1"/>
              </a:solidFill>
              <a:latin typeface="+mn-lt"/>
              <a:cs typeface="Calibri"/>
            </a:rPr>
            <a:t>Welcher Social-Media-Kanal lohnt sich am meisten? Und investieren wir genug Zeit und Geld darin? Fragen wie diese lassen sich eindeutig mit der ABC-Analyse beantworten.</a:t>
          </a:r>
          <a:br>
            <a:rPr lang="de-DE" sz="1100" b="1" i="0" u="none" strike="noStrike" baseline="0">
              <a:solidFill>
                <a:srgbClr val="0570A1"/>
              </a:solidFill>
              <a:latin typeface="+mn-lt"/>
              <a:cs typeface="Calibri"/>
            </a:rPr>
          </a:br>
          <a:endParaRPr lang="de-DE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So funkioniert's:       </a:t>
          </a:r>
          <a:br>
            <a:rPr lang="de-DE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</a:br>
          <a:endParaRPr lang="de-DE" sz="11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r>
            <a:rPr lang="de-DE" sz="1050">
              <a:effectLst/>
              <a:latin typeface="+mn-lt"/>
              <a:ea typeface="+mn-ea"/>
              <a:cs typeface="+mn-cs"/>
            </a:rPr>
            <a:t>- Notiert alle Faktoren, die in die Analyse einfließen sollen, in die Liste.      </a:t>
          </a:r>
        </a:p>
        <a:p>
          <a:r>
            <a:rPr lang="de-DE" sz="1050">
              <a:effectLst/>
              <a:latin typeface="+mn-lt"/>
              <a:ea typeface="+mn-ea"/>
              <a:cs typeface="+mn-cs"/>
            </a:rPr>
            <a:t>- Errechnet den prozentualen Anteil mit der Formel: Anzahl des Faktors x Preis bzw. Umsatz</a:t>
          </a:r>
          <a:r>
            <a:rPr lang="de-DE" sz="1050" baseline="0">
              <a:effectLst/>
              <a:latin typeface="+mn-lt"/>
              <a:ea typeface="+mn-ea"/>
              <a:cs typeface="+mn-cs"/>
            </a:rPr>
            <a:t> pro Faktor</a:t>
          </a:r>
          <a:endParaRPr lang="de-DE" sz="1050">
            <a:effectLst/>
            <a:latin typeface="+mn-lt"/>
            <a:ea typeface="+mn-ea"/>
            <a:cs typeface="+mn-cs"/>
          </a:endParaRPr>
        </a:p>
        <a:p>
          <a:r>
            <a:rPr lang="de-DE" sz="1050">
              <a:effectLst/>
              <a:latin typeface="+mn-lt"/>
              <a:ea typeface="+mn-ea"/>
              <a:cs typeface="+mn-cs"/>
            </a:rPr>
            <a:t>- Ermittelt nun mittels Prozentrechnung den Anteil am Gesamtwert</a:t>
          </a:r>
        </a:p>
        <a:p>
          <a:r>
            <a:rPr lang="de-DE" sz="1050">
              <a:effectLst/>
              <a:latin typeface="+mn-lt"/>
              <a:ea typeface="+mn-ea"/>
              <a:cs typeface="+mn-cs"/>
            </a:rPr>
            <a:t>- Der Faktor wird je nach Wertanteil</a:t>
          </a:r>
          <a:r>
            <a:rPr lang="de-DE" sz="1050" baseline="0">
              <a:effectLst/>
              <a:latin typeface="+mn-lt"/>
              <a:ea typeface="+mn-ea"/>
              <a:cs typeface="+mn-cs"/>
            </a:rPr>
            <a:t> automatisch</a:t>
          </a:r>
          <a:r>
            <a:rPr lang="de-DE" sz="1050">
              <a:effectLst/>
              <a:latin typeface="+mn-lt"/>
              <a:ea typeface="+mn-ea"/>
              <a:cs typeface="+mn-cs"/>
            </a:rPr>
            <a:t> in die Kategorie A, B oder C eingeteilt</a:t>
          </a:r>
        </a:p>
        <a:p>
          <a:pPr algn="l" rtl="0">
            <a:defRPr sz="1000"/>
          </a:pPr>
          <a:endParaRPr lang="de-DE" sz="11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 A: </a:t>
          </a:r>
          <a:r>
            <a:rPr lang="de-DE" sz="1100"/>
            <a:t>sehr wichtig / ca. 80 Prozent des Gesamtumsatzes</a:t>
          </a:r>
          <a:endParaRPr lang="de-DE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</a:t>
          </a:r>
          <a:r>
            <a:rPr lang="de-DE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B:</a:t>
          </a: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de-DE" sz="1100"/>
            <a:t>wichtig / ca. 15 Prozent des Gesamtumsatzes</a:t>
          </a:r>
          <a:endParaRPr lang="de-DE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</a:t>
          </a:r>
          <a:r>
            <a:rPr lang="de-DE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C:</a:t>
          </a: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de-DE" sz="1100"/>
            <a:t>weniger wichtig / ca. 5 Prozent des Gesamtumsatzes</a:t>
          </a:r>
        </a:p>
        <a:p>
          <a:pPr algn="l" rtl="0">
            <a:defRPr sz="1000"/>
          </a:pPr>
          <a:endParaRPr lang="de-DE" sz="1100"/>
        </a:p>
        <a:p>
          <a:pPr algn="l" rtl="0">
            <a:defRPr sz="1000"/>
          </a:pPr>
          <a:r>
            <a:rPr lang="de-DE" sz="1100"/>
            <a:t>Beispiel:</a:t>
          </a:r>
        </a:p>
        <a:p>
          <a:pPr algn="l" rtl="0">
            <a:defRPr sz="1000"/>
          </a:pPr>
          <a:endParaRPr lang="de-DE" sz="1100"/>
        </a:p>
        <a:p>
          <a:pPr algn="l" rtl="0">
            <a:defRPr sz="1000"/>
          </a:pPr>
          <a:r>
            <a:rPr lang="de-DE" sz="1100"/>
            <a:t>  </a:t>
          </a:r>
          <a:r>
            <a:rPr lang="de-DE" sz="1100" b="1"/>
            <a:t>A</a:t>
          </a:r>
          <a:r>
            <a:rPr lang="de-DE" sz="1100"/>
            <a:t>: Hoher</a:t>
          </a:r>
          <a:r>
            <a:rPr lang="de-DE" sz="1100" baseline="0"/>
            <a:t> Umsatz</a:t>
          </a:r>
        </a:p>
        <a:p>
          <a:pPr algn="l" rtl="0">
            <a:defRPr sz="1000"/>
          </a:pPr>
          <a:r>
            <a:rPr lang="de-DE" sz="1100" baseline="0"/>
            <a:t>  </a:t>
          </a:r>
          <a:r>
            <a:rPr lang="de-DE" sz="1100" b="1" baseline="0"/>
            <a:t>B</a:t>
          </a:r>
          <a:r>
            <a:rPr lang="de-DE" sz="1100" baseline="0"/>
            <a:t>: Durchschnittlicher Umsatz</a:t>
          </a:r>
        </a:p>
        <a:p>
          <a:pPr algn="l" rtl="0">
            <a:defRPr sz="1000"/>
          </a:pPr>
          <a:r>
            <a:rPr lang="de-DE" sz="1100" baseline="0"/>
            <a:t>  </a:t>
          </a:r>
          <a:r>
            <a:rPr lang="de-DE" sz="1100" b="1" baseline="0"/>
            <a:t>C</a:t>
          </a:r>
          <a:r>
            <a:rPr lang="de-DE" sz="1100" baseline="0"/>
            <a:t>: Niedriger Umsatz</a:t>
          </a:r>
          <a:endParaRPr lang="de-DE" sz="1100"/>
        </a:p>
        <a:p>
          <a:endParaRPr lang="de-DE" sz="1100" b="1">
            <a:solidFill>
              <a:srgbClr val="0570A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Unser Tipp:</a:t>
          </a:r>
          <a:br>
            <a:rPr lang="de-D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endParaRPr lang="de-DE" sz="1100" b="1">
            <a:solidFill>
              <a:sysClr val="windowText" lastClr="000000"/>
            </a:solidFill>
            <a:effectLst/>
          </a:endParaRPr>
        </a:p>
        <a:p>
          <a:r>
            <a:rPr lang="de-DE" sz="1050">
              <a:effectLst/>
              <a:latin typeface="+mn-lt"/>
              <a:ea typeface="+mn-ea"/>
              <a:cs typeface="+mn-cs"/>
            </a:rPr>
            <a:t>Eine ABC-Analyse lohnt sich, wenn es deutliche Unterschiede zwischen den einzelnen Umsatzposten bzw. Kunden gibt.</a:t>
          </a:r>
          <a:endParaRPr lang="de-DE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570A1"/>
              </a:solidFill>
              <a:latin typeface="+mn-lt"/>
              <a:cs typeface="Calibri"/>
            </a:rPr>
            <a:t>Weitere kostenfreie Vorlagen </a:t>
          </a:r>
          <a:r>
            <a:rPr lang="de-DE" sz="1100" b="0" i="0" u="none" strike="noStrike" baseline="0">
              <a:solidFill>
                <a:srgbClr val="000000"/>
              </a:solidFill>
              <a:latin typeface="+mn-lt"/>
              <a:cs typeface="Calibri"/>
            </a:rPr>
            <a:t>und Tools für den unternehmerischen Alltag erhaltet ihr unter: </a:t>
          </a:r>
          <a:r>
            <a:rPr lang="de-DE" sz="1100" b="0" i="0" u="none" strike="noStrike" baseline="0">
              <a:solidFill>
                <a:srgbClr val="0570A1"/>
              </a:solidFill>
              <a:latin typeface="+mn-lt"/>
              <a:cs typeface="Calibri"/>
            </a:rPr>
            <a:t>https://www.fuer-gruender.de/vorlagen-muster-tools/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0</xdr:col>
      <xdr:colOff>767715</xdr:colOff>
      <xdr:row>32</xdr:row>
      <xdr:rowOff>53340</xdr:rowOff>
    </xdr:from>
    <xdr:to>
      <xdr:col>8</xdr:col>
      <xdr:colOff>493395</xdr:colOff>
      <xdr:row>43</xdr:row>
      <xdr:rowOff>28369</xdr:rowOff>
    </xdr:to>
    <xdr:pic>
      <xdr:nvPicPr>
        <xdr:cNvPr id="13" name="Grafik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D1D34BD-365A-4C05-B021-818948A4E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" y="5892165"/>
          <a:ext cx="7736205" cy="19657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840105</xdr:colOff>
      <xdr:row>0</xdr:row>
      <xdr:rowOff>83820</xdr:rowOff>
    </xdr:from>
    <xdr:to>
      <xdr:col>4</xdr:col>
      <xdr:colOff>1758315</xdr:colOff>
      <xdr:row>4</xdr:row>
      <xdr:rowOff>21590</xdr:rowOff>
    </xdr:to>
    <xdr:pic>
      <xdr:nvPicPr>
        <xdr:cNvPr id="2" name="Grafik 1" descr="Ein Bild, das Zeichnung enthält.&#10;&#10;Automatisch generierte Beschreibung">
          <a:extLst>
            <a:ext uri="{FF2B5EF4-FFF2-40B4-BE49-F238E27FC236}">
              <a16:creationId xmlns:a16="http://schemas.microsoft.com/office/drawing/2014/main" id="{7FAFD7F5-3D3A-459F-BCA7-B8CBF4227E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2030" y="83820"/>
          <a:ext cx="918210" cy="709295"/>
        </a:xfrm>
        <a:prstGeom prst="rect">
          <a:avLst/>
        </a:prstGeom>
      </xdr:spPr>
    </xdr:pic>
    <xdr:clientData/>
  </xdr:twoCellAnchor>
  <xdr:oneCellAnchor>
    <xdr:from>
      <xdr:col>1</xdr:col>
      <xdr:colOff>697230</xdr:colOff>
      <xdr:row>4</xdr:row>
      <xdr:rowOff>0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E723681D-5289-4D50-8B8C-D4DDB48CD080}"/>
            </a:ext>
          </a:extLst>
        </xdr:cNvPr>
        <xdr:cNvSpPr txBox="1"/>
      </xdr:nvSpPr>
      <xdr:spPr>
        <a:xfrm>
          <a:off x="146875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840105</xdr:colOff>
      <xdr:row>0</xdr:row>
      <xdr:rowOff>83820</xdr:rowOff>
    </xdr:from>
    <xdr:to>
      <xdr:col>4</xdr:col>
      <xdr:colOff>1758315</xdr:colOff>
      <xdr:row>4</xdr:row>
      <xdr:rowOff>21590</xdr:rowOff>
    </xdr:to>
    <xdr:pic>
      <xdr:nvPicPr>
        <xdr:cNvPr id="2" name="Grafik 1" descr="Ein Bild, das Zeichnung enthält.&#10;&#10;Automatisch generierte Beschreibung">
          <a:extLst>
            <a:ext uri="{FF2B5EF4-FFF2-40B4-BE49-F238E27FC236}">
              <a16:creationId xmlns:a16="http://schemas.microsoft.com/office/drawing/2014/main" id="{B7FED537-7A2B-4DD1-A524-401FB93C65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2580" y="83820"/>
          <a:ext cx="965835" cy="676910"/>
        </a:xfrm>
        <a:prstGeom prst="rect">
          <a:avLst/>
        </a:prstGeom>
      </xdr:spPr>
    </xdr:pic>
    <xdr:clientData/>
  </xdr:twoCellAnchor>
  <xdr:oneCellAnchor>
    <xdr:from>
      <xdr:col>1</xdr:col>
      <xdr:colOff>697230</xdr:colOff>
      <xdr:row>4</xdr:row>
      <xdr:rowOff>0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C660BF95-0C07-463E-8135-8BA24C81FCB2}"/>
            </a:ext>
          </a:extLst>
        </xdr:cNvPr>
        <xdr:cNvSpPr txBox="1"/>
      </xdr:nvSpPr>
      <xdr:spPr>
        <a:xfrm>
          <a:off x="149161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A4288-42BF-4392-9543-C2D599565C63}">
  <dimension ref="B2:I8"/>
  <sheetViews>
    <sheetView tabSelected="1" workbookViewId="0">
      <selection activeCell="B5" sqref="B5:I8"/>
    </sheetView>
  </sheetViews>
  <sheetFormatPr baseColWidth="10" defaultColWidth="11.5703125" defaultRowHeight="15" x14ac:dyDescent="0.25"/>
  <cols>
    <col min="1" max="1" width="11.5703125" style="3"/>
    <col min="2" max="2" width="33.7109375" style="3" customWidth="1"/>
    <col min="3" max="6" width="11.5703125" style="3"/>
    <col min="7" max="7" width="14" style="3" bestFit="1" customWidth="1"/>
    <col min="8" max="8" width="11.5703125" style="3"/>
    <col min="9" max="9" width="7.85546875" style="3" customWidth="1"/>
    <col min="10" max="16384" width="11.5703125" style="3"/>
  </cols>
  <sheetData>
    <row r="2" spans="2:9" ht="18.75" x14ac:dyDescent="0.3">
      <c r="B2" s="6" t="s">
        <v>3</v>
      </c>
    </row>
    <row r="5" spans="2:9" ht="14.45" customHeight="1" x14ac:dyDescent="0.25">
      <c r="B5" s="22" t="s">
        <v>12</v>
      </c>
      <c r="C5" s="22"/>
      <c r="D5" s="22"/>
      <c r="E5" s="22"/>
      <c r="F5" s="22"/>
      <c r="G5" s="22"/>
      <c r="H5" s="22"/>
      <c r="I5" s="22"/>
    </row>
    <row r="6" spans="2:9" ht="14.45" customHeight="1" x14ac:dyDescent="0.25">
      <c r="B6" s="22"/>
      <c r="C6" s="22"/>
      <c r="D6" s="22"/>
      <c r="E6" s="22"/>
      <c r="F6" s="22"/>
      <c r="G6" s="22"/>
      <c r="H6" s="22"/>
      <c r="I6" s="22"/>
    </row>
    <row r="7" spans="2:9" ht="14.45" customHeight="1" x14ac:dyDescent="0.25">
      <c r="B7" s="22"/>
      <c r="C7" s="22"/>
      <c r="D7" s="22"/>
      <c r="E7" s="22"/>
      <c r="F7" s="22"/>
      <c r="G7" s="22"/>
      <c r="H7" s="22"/>
      <c r="I7" s="22"/>
    </row>
    <row r="8" spans="2:9" ht="14.45" customHeight="1" x14ac:dyDescent="0.25">
      <c r="B8" s="22"/>
      <c r="C8" s="22"/>
      <c r="D8" s="22"/>
      <c r="E8" s="22"/>
      <c r="F8" s="22"/>
      <c r="G8" s="22"/>
      <c r="H8" s="22"/>
      <c r="I8" s="22"/>
    </row>
  </sheetData>
  <mergeCells count="1">
    <mergeCell ref="B5:I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EA70D-ACAC-43D3-9DB9-26745D7F5C76}">
  <dimension ref="B2:L25"/>
  <sheetViews>
    <sheetView zoomScale="115" zoomScaleNormal="115" workbookViewId="0">
      <selection activeCell="I30" sqref="I30"/>
    </sheetView>
  </sheetViews>
  <sheetFormatPr baseColWidth="10" defaultColWidth="11.5703125" defaultRowHeight="15" x14ac:dyDescent="0.25"/>
  <cols>
    <col min="1" max="1" width="11.5703125" style="3"/>
    <col min="2" max="3" width="12.7109375" style="3" customWidth="1"/>
    <col min="4" max="4" width="22.5703125" style="3" customWidth="1"/>
    <col min="5" max="5" width="28.85546875" style="3" customWidth="1"/>
    <col min="6" max="6" width="24.7109375" style="3" customWidth="1"/>
    <col min="7" max="7" width="19.28515625" style="3" customWidth="1"/>
    <col min="8" max="10" width="11.5703125" style="3"/>
    <col min="11" max="11" width="17.140625" style="3" customWidth="1"/>
    <col min="12" max="16384" width="11.5703125" style="3"/>
  </cols>
  <sheetData>
    <row r="2" spans="2:12" ht="15.75" x14ac:dyDescent="0.25">
      <c r="B2" s="1"/>
      <c r="C2" s="1"/>
      <c r="D2" s="1"/>
    </row>
    <row r="6" spans="2:12" x14ac:dyDescent="0.25">
      <c r="B6" s="22" t="s">
        <v>4</v>
      </c>
      <c r="C6" s="22"/>
      <c r="D6" s="22"/>
      <c r="E6" s="22"/>
      <c r="F6" s="22"/>
      <c r="G6" s="22"/>
      <c r="H6" s="22"/>
    </row>
    <row r="7" spans="2:12" x14ac:dyDescent="0.25">
      <c r="B7" s="22"/>
      <c r="C7" s="22"/>
      <c r="D7" s="22"/>
      <c r="E7" s="22"/>
      <c r="F7" s="22"/>
      <c r="G7" s="22"/>
      <c r="H7" s="22"/>
    </row>
    <row r="8" spans="2:12" x14ac:dyDescent="0.25">
      <c r="B8" s="22"/>
      <c r="C8" s="22"/>
      <c r="D8" s="22"/>
      <c r="E8" s="22"/>
      <c r="F8" s="22"/>
      <c r="G8" s="22"/>
      <c r="H8" s="22"/>
    </row>
    <row r="9" spans="2:12" x14ac:dyDescent="0.25">
      <c r="B9" s="22"/>
      <c r="C9" s="22"/>
      <c r="D9" s="22"/>
      <c r="E9" s="22"/>
      <c r="F9" s="22"/>
      <c r="G9" s="22"/>
      <c r="H9" s="22"/>
    </row>
    <row r="11" spans="2:12" ht="15.75" x14ac:dyDescent="0.25">
      <c r="B11" s="4"/>
      <c r="C11" s="4"/>
      <c r="D11" s="4"/>
    </row>
    <row r="13" spans="2:12" ht="15.75" x14ac:dyDescent="0.25">
      <c r="B13" s="4" t="s">
        <v>5</v>
      </c>
      <c r="C13" s="4" t="s">
        <v>6</v>
      </c>
      <c r="D13" s="4" t="s">
        <v>11</v>
      </c>
      <c r="E13" s="4" t="s">
        <v>7</v>
      </c>
      <c r="F13" s="4" t="s">
        <v>8</v>
      </c>
      <c r="G13" s="4" t="s">
        <v>9</v>
      </c>
      <c r="H13" s="5" t="s">
        <v>10</v>
      </c>
      <c r="J13" s="4" t="s">
        <v>14</v>
      </c>
      <c r="K13" s="4" t="s">
        <v>15</v>
      </c>
      <c r="L13" s="4" t="s">
        <v>16</v>
      </c>
    </row>
    <row r="14" spans="2:12" x14ac:dyDescent="0.25">
      <c r="B14" s="7">
        <v>1</v>
      </c>
      <c r="C14" s="8">
        <v>10</v>
      </c>
      <c r="D14" s="9">
        <v>5000</v>
      </c>
      <c r="E14" s="9">
        <f>C14*$D14</f>
        <v>50000</v>
      </c>
      <c r="F14" s="10">
        <f>E14/$E$24</f>
        <v>0.51921079958463134</v>
      </c>
      <c r="G14" s="10">
        <f>F14</f>
        <v>0.51921079958463134</v>
      </c>
      <c r="H14" s="8" t="str">
        <f>IF(F14&gt;=20%,"A",IF(F14&gt;=5%,"B","C"))</f>
        <v>A</v>
      </c>
      <c r="J14" s="15">
        <v>0.8</v>
      </c>
      <c r="K14" s="19">
        <v>0</v>
      </c>
      <c r="L14" s="21" t="s">
        <v>0</v>
      </c>
    </row>
    <row r="15" spans="2:12" x14ac:dyDescent="0.25">
      <c r="B15" s="7">
        <v>2</v>
      </c>
      <c r="C15" s="8">
        <v>10</v>
      </c>
      <c r="D15" s="16">
        <v>2500</v>
      </c>
      <c r="E15" s="9">
        <f t="shared" ref="E15:E19" si="0">C15*$D15</f>
        <v>25000</v>
      </c>
      <c r="F15" s="10">
        <f t="shared" ref="F15:F19" si="1">E15/$E$24</f>
        <v>0.25960539979231567</v>
      </c>
      <c r="G15" s="10">
        <f>G14+F15</f>
        <v>0.77881619937694702</v>
      </c>
      <c r="H15" s="8" t="str">
        <f t="shared" ref="H15:H19" si="2">IF(F15&gt;=20%,"A",IF(F15&gt;=5%,"B","C"))</f>
        <v>A</v>
      </c>
      <c r="J15" s="15">
        <v>0.15</v>
      </c>
      <c r="K15" s="19">
        <v>0.8</v>
      </c>
      <c r="L15" s="21" t="s">
        <v>1</v>
      </c>
    </row>
    <row r="16" spans="2:12" x14ac:dyDescent="0.25">
      <c r="B16" s="7">
        <v>3</v>
      </c>
      <c r="C16" s="8">
        <v>20</v>
      </c>
      <c r="D16" s="17">
        <v>700</v>
      </c>
      <c r="E16" s="9">
        <f t="shared" si="0"/>
        <v>14000</v>
      </c>
      <c r="F16" s="10">
        <f t="shared" si="1"/>
        <v>0.14537902388369678</v>
      </c>
      <c r="G16" s="10">
        <f t="shared" ref="G16:G19" si="3">G15+F16</f>
        <v>0.92419522326064385</v>
      </c>
      <c r="H16" s="8" t="str">
        <f t="shared" si="2"/>
        <v>B</v>
      </c>
      <c r="J16" s="15">
        <v>0.05</v>
      </c>
      <c r="K16" s="20">
        <v>0.95</v>
      </c>
      <c r="L16" s="21" t="s">
        <v>2</v>
      </c>
    </row>
    <row r="17" spans="2:12" x14ac:dyDescent="0.25">
      <c r="B17" s="7">
        <v>4</v>
      </c>
      <c r="C17" s="8">
        <v>20</v>
      </c>
      <c r="D17" s="9">
        <v>250</v>
      </c>
      <c r="E17" s="9">
        <f t="shared" si="0"/>
        <v>5000</v>
      </c>
      <c r="F17" s="10">
        <f t="shared" si="1"/>
        <v>5.1921079958463137E-2</v>
      </c>
      <c r="G17" s="10">
        <f t="shared" si="3"/>
        <v>0.97611630321910703</v>
      </c>
      <c r="H17" s="8" t="str">
        <f t="shared" si="2"/>
        <v>B</v>
      </c>
      <c r="J17" s="7"/>
      <c r="K17" s="20">
        <v>1</v>
      </c>
      <c r="L17" s="9"/>
    </row>
    <row r="18" spans="2:12" x14ac:dyDescent="0.25">
      <c r="B18" s="7">
        <v>5</v>
      </c>
      <c r="C18" s="8">
        <v>40</v>
      </c>
      <c r="D18" s="9">
        <v>40</v>
      </c>
      <c r="E18" s="9">
        <f t="shared" si="0"/>
        <v>1600</v>
      </c>
      <c r="F18" s="10">
        <f t="shared" si="1"/>
        <v>1.6614745586708203E-2</v>
      </c>
      <c r="G18" s="10">
        <f t="shared" si="3"/>
        <v>0.9927310488058152</v>
      </c>
      <c r="H18" s="8" t="str">
        <f t="shared" si="2"/>
        <v>C</v>
      </c>
      <c r="J18" s="7"/>
      <c r="K18" s="8"/>
      <c r="L18" s="9"/>
    </row>
    <row r="19" spans="2:12" x14ac:dyDescent="0.25">
      <c r="B19" s="7">
        <v>6</v>
      </c>
      <c r="C19" s="8">
        <v>10</v>
      </c>
      <c r="D19" s="9">
        <v>70</v>
      </c>
      <c r="E19" s="9">
        <f t="shared" si="0"/>
        <v>700</v>
      </c>
      <c r="F19" s="10">
        <f t="shared" si="1"/>
        <v>7.2689511941848393E-3</v>
      </c>
      <c r="G19" s="10">
        <f t="shared" si="3"/>
        <v>1</v>
      </c>
      <c r="H19" s="8" t="str">
        <f t="shared" si="2"/>
        <v>C</v>
      </c>
      <c r="J19" s="7"/>
      <c r="K19" s="8"/>
      <c r="L19" s="9"/>
    </row>
    <row r="20" spans="2:12" x14ac:dyDescent="0.25">
      <c r="B20" s="11"/>
      <c r="C20" s="12"/>
      <c r="D20" s="12"/>
      <c r="E20" s="12"/>
      <c r="F20" s="12"/>
      <c r="G20" s="12"/>
      <c r="H20" s="12"/>
    </row>
    <row r="21" spans="2:12" x14ac:dyDescent="0.25">
      <c r="B21" s="11"/>
      <c r="C21" s="11"/>
      <c r="D21" s="13"/>
      <c r="E21" s="12"/>
      <c r="F21" s="12"/>
      <c r="G21" s="12"/>
      <c r="H21" s="12"/>
    </row>
    <row r="22" spans="2:12" x14ac:dyDescent="0.25">
      <c r="B22" s="11"/>
      <c r="C22" s="11"/>
      <c r="D22" s="11"/>
      <c r="E22" s="12"/>
      <c r="F22" s="12"/>
      <c r="G22" s="12"/>
      <c r="H22" s="12"/>
    </row>
    <row r="23" spans="2:12" x14ac:dyDescent="0.25">
      <c r="B23" s="11"/>
      <c r="C23" s="11"/>
      <c r="D23" s="11"/>
      <c r="E23" s="12"/>
      <c r="F23" s="12"/>
      <c r="G23" s="12"/>
      <c r="H23" s="12"/>
    </row>
    <row r="24" spans="2:12" ht="15.75" x14ac:dyDescent="0.25">
      <c r="B24" s="11"/>
      <c r="C24" s="11"/>
      <c r="D24" s="14" t="s">
        <v>13</v>
      </c>
      <c r="E24" s="18">
        <f>SUM(E14:E23)</f>
        <v>96300</v>
      </c>
      <c r="F24" s="12"/>
      <c r="G24" s="12"/>
      <c r="H24" s="12"/>
    </row>
    <row r="25" spans="2:12" ht="15.75" x14ac:dyDescent="0.25">
      <c r="B25" s="4"/>
      <c r="C25" s="4"/>
      <c r="D25" s="4"/>
      <c r="F25" s="4"/>
    </row>
  </sheetData>
  <mergeCells count="1">
    <mergeCell ref="B6:H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E2584-3ECD-4C26-B20F-53AFCFD5B6AD}">
  <dimension ref="B2:L25"/>
  <sheetViews>
    <sheetView topLeftCell="A4" workbookViewId="0">
      <selection activeCell="B14" sqref="B14"/>
    </sheetView>
  </sheetViews>
  <sheetFormatPr baseColWidth="10" defaultColWidth="11.5703125" defaultRowHeight="15" x14ac:dyDescent="0.25"/>
  <cols>
    <col min="1" max="1" width="11.5703125" style="3"/>
    <col min="2" max="2" width="39.85546875" style="3" customWidth="1"/>
    <col min="3" max="3" width="12.7109375" style="3" customWidth="1"/>
    <col min="4" max="4" width="22.5703125" style="3" customWidth="1"/>
    <col min="5" max="5" width="28.85546875" style="3" customWidth="1"/>
    <col min="6" max="6" width="24.7109375" style="3" customWidth="1"/>
    <col min="7" max="7" width="19.28515625" style="3" customWidth="1"/>
    <col min="8" max="10" width="11.5703125" style="3"/>
    <col min="11" max="11" width="17.140625" style="3" customWidth="1"/>
    <col min="12" max="16384" width="11.5703125" style="3"/>
  </cols>
  <sheetData>
    <row r="2" spans="2:12" ht="15.75" x14ac:dyDescent="0.25">
      <c r="B2" s="1"/>
      <c r="C2" s="1"/>
      <c r="D2" s="1"/>
    </row>
    <row r="6" spans="2:12" x14ac:dyDescent="0.25">
      <c r="B6" s="22" t="s">
        <v>19</v>
      </c>
      <c r="C6" s="22"/>
      <c r="D6" s="22"/>
      <c r="E6" s="22"/>
      <c r="F6" s="22"/>
      <c r="G6" s="22"/>
      <c r="H6" s="22"/>
    </row>
    <row r="7" spans="2:12" x14ac:dyDescent="0.25">
      <c r="B7" s="22"/>
      <c r="C7" s="22"/>
      <c r="D7" s="22"/>
      <c r="E7" s="22"/>
      <c r="F7" s="22"/>
      <c r="G7" s="22"/>
      <c r="H7" s="22"/>
    </row>
    <row r="8" spans="2:12" x14ac:dyDescent="0.25">
      <c r="B8" s="22"/>
      <c r="C8" s="22"/>
      <c r="D8" s="22"/>
      <c r="E8" s="22"/>
      <c r="F8" s="22"/>
      <c r="G8" s="22"/>
      <c r="H8" s="22"/>
    </row>
    <row r="9" spans="2:12" x14ac:dyDescent="0.25">
      <c r="B9" s="22"/>
      <c r="C9" s="22"/>
      <c r="D9" s="22"/>
      <c r="E9" s="22"/>
      <c r="F9" s="22"/>
      <c r="G9" s="22"/>
      <c r="H9" s="22"/>
    </row>
    <row r="11" spans="2:12" ht="15.75" x14ac:dyDescent="0.25">
      <c r="B11" s="2"/>
      <c r="C11" s="4"/>
      <c r="D11" s="4"/>
    </row>
    <row r="13" spans="2:12" ht="15.75" x14ac:dyDescent="0.25">
      <c r="B13" s="2" t="s">
        <v>17</v>
      </c>
      <c r="C13" s="4" t="s">
        <v>6</v>
      </c>
      <c r="D13" s="4" t="s">
        <v>24</v>
      </c>
      <c r="E13" s="2" t="s">
        <v>18</v>
      </c>
      <c r="F13" s="4" t="s">
        <v>8</v>
      </c>
      <c r="G13" s="4" t="s">
        <v>9</v>
      </c>
      <c r="H13" s="5" t="s">
        <v>10</v>
      </c>
      <c r="J13" s="4" t="s">
        <v>14</v>
      </c>
      <c r="K13" s="4" t="s">
        <v>15</v>
      </c>
      <c r="L13" s="4" t="s">
        <v>16</v>
      </c>
    </row>
    <row r="14" spans="2:12" x14ac:dyDescent="0.25">
      <c r="B14" s="7" t="s">
        <v>25</v>
      </c>
      <c r="C14" s="8">
        <v>10</v>
      </c>
      <c r="D14" s="9">
        <v>1500</v>
      </c>
      <c r="E14" s="9">
        <f>C14*$D14</f>
        <v>15000</v>
      </c>
      <c r="F14" s="10">
        <f>E14/$E$24</f>
        <v>0.42857142857142855</v>
      </c>
      <c r="G14" s="10">
        <f>F14</f>
        <v>0.42857142857142855</v>
      </c>
      <c r="H14" s="8" t="str">
        <f>IF(F14&gt;=20%,"A",IF(F14&gt;=5%,"B","C"))</f>
        <v>A</v>
      </c>
      <c r="J14" s="15">
        <v>0.8</v>
      </c>
      <c r="K14" s="19">
        <v>0</v>
      </c>
      <c r="L14" s="21" t="s">
        <v>0</v>
      </c>
    </row>
    <row r="15" spans="2:12" x14ac:dyDescent="0.25">
      <c r="B15" s="7" t="s">
        <v>20</v>
      </c>
      <c r="C15" s="8">
        <v>10</v>
      </c>
      <c r="D15" s="16">
        <v>1000</v>
      </c>
      <c r="E15" s="9">
        <f t="shared" ref="E15:E18" si="0">C15*$D15</f>
        <v>10000</v>
      </c>
      <c r="F15" s="10">
        <f t="shared" ref="F15:F18" si="1">E15/$E$24</f>
        <v>0.2857142857142857</v>
      </c>
      <c r="G15" s="10">
        <f>G14+F15</f>
        <v>0.71428571428571419</v>
      </c>
      <c r="H15" s="8" t="str">
        <f t="shared" ref="H15:H18" si="2">IF(F15&gt;=20%,"A",IF(F15&gt;=5%,"B","C"))</f>
        <v>A</v>
      </c>
      <c r="J15" s="15">
        <v>0.15</v>
      </c>
      <c r="K15" s="19">
        <v>0.8</v>
      </c>
      <c r="L15" s="21" t="s">
        <v>1</v>
      </c>
    </row>
    <row r="16" spans="2:12" x14ac:dyDescent="0.25">
      <c r="B16" s="7" t="s">
        <v>21</v>
      </c>
      <c r="C16" s="8">
        <v>10</v>
      </c>
      <c r="D16" s="17">
        <v>400</v>
      </c>
      <c r="E16" s="9">
        <f t="shared" si="0"/>
        <v>4000</v>
      </c>
      <c r="F16" s="10">
        <f t="shared" si="1"/>
        <v>0.11428571428571428</v>
      </c>
      <c r="G16" s="10">
        <f t="shared" ref="G16:G18" si="3">G15+F16</f>
        <v>0.82857142857142851</v>
      </c>
      <c r="H16" s="8" t="str">
        <f t="shared" si="2"/>
        <v>B</v>
      </c>
      <c r="J16" s="15">
        <v>0.05</v>
      </c>
      <c r="K16" s="20">
        <v>0.95</v>
      </c>
      <c r="L16" s="21" t="s">
        <v>2</v>
      </c>
    </row>
    <row r="17" spans="2:12" x14ac:dyDescent="0.25">
      <c r="B17" s="7" t="s">
        <v>22</v>
      </c>
      <c r="C17" s="8">
        <v>20</v>
      </c>
      <c r="D17" s="9">
        <v>250</v>
      </c>
      <c r="E17" s="9">
        <f t="shared" si="0"/>
        <v>5000</v>
      </c>
      <c r="F17" s="10">
        <f t="shared" si="1"/>
        <v>0.14285714285714285</v>
      </c>
      <c r="G17" s="10">
        <f t="shared" si="3"/>
        <v>0.97142857142857131</v>
      </c>
      <c r="H17" s="8" t="str">
        <f t="shared" si="2"/>
        <v>B</v>
      </c>
      <c r="J17" s="7"/>
      <c r="K17" s="20">
        <v>1</v>
      </c>
      <c r="L17" s="9"/>
    </row>
    <row r="18" spans="2:12" x14ac:dyDescent="0.25">
      <c r="B18" s="7" t="s">
        <v>23</v>
      </c>
      <c r="C18" s="8">
        <v>50</v>
      </c>
      <c r="D18" s="9">
        <v>20</v>
      </c>
      <c r="E18" s="9">
        <f t="shared" si="0"/>
        <v>1000</v>
      </c>
      <c r="F18" s="10">
        <f t="shared" si="1"/>
        <v>2.8571428571428571E-2</v>
      </c>
      <c r="G18" s="10">
        <f t="shared" si="3"/>
        <v>0.99999999999999989</v>
      </c>
      <c r="H18" s="8" t="str">
        <f t="shared" si="2"/>
        <v>C</v>
      </c>
      <c r="J18" s="7"/>
      <c r="K18" s="8"/>
      <c r="L18" s="9"/>
    </row>
    <row r="19" spans="2:12" x14ac:dyDescent="0.25">
      <c r="B19" s="7"/>
      <c r="C19" s="8"/>
      <c r="D19" s="9"/>
      <c r="E19" s="9"/>
      <c r="F19" s="10"/>
      <c r="G19" s="10"/>
      <c r="H19" s="8"/>
      <c r="J19" s="7"/>
      <c r="K19" s="8"/>
      <c r="L19" s="9"/>
    </row>
    <row r="20" spans="2:12" x14ac:dyDescent="0.25">
      <c r="B20" s="11"/>
      <c r="C20" s="12"/>
      <c r="D20" s="12"/>
      <c r="E20" s="12"/>
      <c r="F20" s="12"/>
      <c r="G20" s="12"/>
      <c r="H20" s="12"/>
    </row>
    <row r="21" spans="2:12" x14ac:dyDescent="0.25">
      <c r="B21" s="11"/>
      <c r="C21" s="11"/>
      <c r="D21" s="13"/>
      <c r="E21" s="12"/>
      <c r="F21" s="12"/>
      <c r="G21" s="12"/>
      <c r="H21" s="12"/>
    </row>
    <row r="22" spans="2:12" x14ac:dyDescent="0.25">
      <c r="B22" s="11"/>
      <c r="C22" s="11"/>
      <c r="D22" s="11"/>
      <c r="E22" s="12"/>
      <c r="F22" s="12"/>
      <c r="G22" s="12"/>
      <c r="H22" s="12"/>
    </row>
    <row r="23" spans="2:12" x14ac:dyDescent="0.25">
      <c r="B23" s="11"/>
      <c r="C23" s="11"/>
      <c r="D23" s="11"/>
      <c r="E23" s="12"/>
      <c r="F23" s="12"/>
      <c r="G23" s="12"/>
      <c r="H23" s="12"/>
    </row>
    <row r="24" spans="2:12" ht="15.75" x14ac:dyDescent="0.25">
      <c r="B24" s="11"/>
      <c r="C24" s="11"/>
      <c r="D24" s="14" t="s">
        <v>13</v>
      </c>
      <c r="E24" s="18">
        <f>SUM(E14:E23)</f>
        <v>35000</v>
      </c>
      <c r="F24" s="12"/>
      <c r="G24" s="12"/>
      <c r="H24" s="12"/>
    </row>
    <row r="25" spans="2:12" ht="15.75" x14ac:dyDescent="0.25">
      <c r="B25" s="2"/>
      <c r="C25" s="4"/>
      <c r="D25" s="4"/>
      <c r="F25" s="4"/>
    </row>
  </sheetData>
  <mergeCells count="1">
    <mergeCell ref="B6:H9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START</vt:lpstr>
      <vt:lpstr>ABC-Analyse Umsatz</vt:lpstr>
      <vt:lpstr>ABC-Analyse Kunden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Verena</dc:creator>
  <cp:lastModifiedBy>Benjamin</cp:lastModifiedBy>
  <dcterms:created xsi:type="dcterms:W3CDTF">2020-05-29T08:08:57Z</dcterms:created>
  <dcterms:modified xsi:type="dcterms:W3CDTF">2020-06-12T12:40:58Z</dcterms:modified>
</cp:coreProperties>
</file>